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240" yWindow="40" windowWidth="24460" windowHeight="15200"/>
  </bookViews>
  <sheets>
    <sheet name="price list"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1" l="1"/>
  <c r="C89" i="1"/>
  <c r="G60" i="1"/>
  <c r="C90" i="1"/>
  <c r="G77" i="1"/>
  <c r="C91" i="1"/>
  <c r="C92" i="1"/>
  <c r="C93" i="1"/>
  <c r="G84" i="1"/>
  <c r="C94" i="1"/>
  <c r="C95" i="1"/>
</calcChain>
</file>

<file path=xl/sharedStrings.xml><?xml version="1.0" encoding="utf-8"?>
<sst xmlns="http://schemas.openxmlformats.org/spreadsheetml/2006/main" count="336" uniqueCount="226">
  <si>
    <t>Plant</t>
  </si>
  <si>
    <t>Variety</t>
  </si>
  <si>
    <t>Size</t>
  </si>
  <si>
    <t>Description</t>
  </si>
  <si>
    <t>Basil</t>
  </si>
  <si>
    <t>Genovese</t>
  </si>
  <si>
    <t>4"</t>
  </si>
  <si>
    <t>Authentic flavor and appearance. Tall and relatively slow to bolt with large, dark green leaves about 3" long. Ht. 24-30"</t>
  </si>
  <si>
    <t>Purple Amethyst</t>
  </si>
  <si>
    <t>Large, 2-3", thick, turned-down leaves. This stunning basil is nearly black in color. Ht. 16-20"</t>
  </si>
  <si>
    <t>Chamomile</t>
  </si>
  <si>
    <t>German Chamomile</t>
  </si>
  <si>
    <t>Beautiful small flowers, makes a relaxing tea with a sweet fruity fragrance, medicinal</t>
  </si>
  <si>
    <t>Chives</t>
  </si>
  <si>
    <t>Purly</t>
  </si>
  <si>
    <t>Leaves can be used to flavor salads, dips, soups, stews, vinegars, cheese dishes sour cream and butter</t>
  </si>
  <si>
    <t>Cilantro/Coriander</t>
  </si>
  <si>
    <t>Calypso</t>
  </si>
  <si>
    <t>Full, bulky plants provide a high leaf yield and slow to bolt</t>
  </si>
  <si>
    <t>Dill</t>
  </si>
  <si>
    <t>Superdukat</t>
  </si>
  <si>
    <t>Good seed and leaf yields. Edible seeds and greens flavor many foods. Popular addition to sauces and a must for making pickles</t>
  </si>
  <si>
    <t>Lavender</t>
  </si>
  <si>
    <t>Elegance Purple</t>
  </si>
  <si>
    <t>Flowers the first year on large, dense spikes. Plants are bushy and well-branched</t>
  </si>
  <si>
    <t>Lemon Balm</t>
  </si>
  <si>
    <t>Fresh leaves for tea and salads. Easy to grow</t>
  </si>
  <si>
    <t>Lovage</t>
  </si>
  <si>
    <t>Young leaves taste like celery and are used in spring tonic salads and with potato, rice, soups, and poultry dishes. Roots and young stems are also edible. Young stems can be cut, peeled, and used in salads</t>
  </si>
  <si>
    <t>Oregano</t>
  </si>
  <si>
    <t>Greek Oregano</t>
  </si>
  <si>
    <t>Heavy oregano aroma; great for pizza and Italian cooking. Characteristic dark green leaves with white flowers</t>
  </si>
  <si>
    <t>Parsley</t>
  </si>
  <si>
    <t>Giant of Italy</t>
  </si>
  <si>
    <t>Dark green, flat leaves with strong stems. Use leaves for garnishes, salads, and cooking</t>
  </si>
  <si>
    <t>Purslane</t>
  </si>
  <si>
    <t>Golden Purslane</t>
  </si>
  <si>
    <t>Upright plants with golden stems and large, smooth, succulent, golden-green leaves. Cut-and-come again. Edible for salads</t>
  </si>
  <si>
    <t>Rosemary</t>
  </si>
  <si>
    <t>Use with fish, pork, lamb, poultry and game</t>
  </si>
  <si>
    <t>Sage</t>
  </si>
  <si>
    <t>Common Sage</t>
  </si>
  <si>
    <t>Dusty, green leaves are used in dressing, sauces, salted herbs, sausage, and tea. Make a good base for dried floral wreaths</t>
  </si>
  <si>
    <t>Sorrel</t>
  </si>
  <si>
    <t>Produces some of the earliest greens of spring and the latest of fall. The tender, fresh green leaves grow to about 8" long and have an intense lemony flavor. Use sparingly in salads or generously in soups and sauces, especially with fish</t>
  </si>
  <si>
    <t xml:space="preserve">Thyme </t>
  </si>
  <si>
    <t>German Winter Thyme</t>
  </si>
  <si>
    <t>Classic culinary and ornamental herb. Small, round to needle-shaped evergreen leaves on woody stems</t>
  </si>
  <si>
    <t>Vegetables</t>
  </si>
  <si>
    <t>Days to Harvest</t>
  </si>
  <si>
    <t>Astro</t>
  </si>
  <si>
    <t>A selection of regular arugula with less deeply lobed leaves and a slightly milder flavor</t>
  </si>
  <si>
    <t>Broccoli</t>
  </si>
  <si>
    <t>De Cicco</t>
  </si>
  <si>
    <t>A traditional Italian heirloom variety producing small, 3-4", main heads projected well above the foliage followed by a large yield of side-shoot spears. Nonuniform in maturity, resulting in a long harvest period. Harvest main head when 3" in diameter or less to encourage heavier side-shoot production</t>
  </si>
  <si>
    <t>Cabbage (Red)</t>
  </si>
  <si>
    <t>Ruby Perfection</t>
  </si>
  <si>
    <t>The heads are medium-sized and dense with a uniform high-round shape and good wrapper leaves. Good field-holding ability</t>
  </si>
  <si>
    <t>Cabbage (Green)</t>
  </si>
  <si>
    <t>Tendersweet</t>
  </si>
  <si>
    <t>Great flavor for fresh use or light cooking.  Midsize, flat heads stand well without splitting. Tender leaves are very thin, sweet, and crisp - perfect for coleslaw or stir-fries</t>
  </si>
  <si>
    <t>Cucumbers</t>
  </si>
  <si>
    <t>Marketmore 76</t>
  </si>
  <si>
    <t>Long, slender, dark green cucumbers. The slender, refined "Marketmore look" has long been the standard for slicing cucumbers in the North. 8-9" fruits stay uniformly dark green even under weather stress. Begins bearing late, but picks for a relatively long time.</t>
  </si>
  <si>
    <t xml:space="preserve">Cucumbers </t>
  </si>
  <si>
    <t>Striped Armenian</t>
  </si>
  <si>
    <t>Also known as Painted Serpent. Unusual, slightly fuzzy, "S"-shaped fruits are slightly ridged with alternating dark and light green stripes. Harvest from 8-18". Delicious and different</t>
  </si>
  <si>
    <t xml:space="preserve">Eggplants </t>
  </si>
  <si>
    <t>Nadia</t>
  </si>
  <si>
    <t>Traditional black italian type, uniform, 7-8" long by 3-4" diameter, dark purple fruits are glossy and blemish free. Tall, sturdy plants can set fruit under cool conditions.</t>
  </si>
  <si>
    <t xml:space="preserve">Fennel </t>
  </si>
  <si>
    <t>Orion</t>
  </si>
  <si>
    <t>Large, thick, rounded bulbs. Crisp and flavorful with a nice anise flavor.</t>
  </si>
  <si>
    <t>Kale</t>
  </si>
  <si>
    <t>Dwarf Siberian</t>
  </si>
  <si>
    <t>This tasty Russian variety produces leaves that are only slightly frilled and of top quality. 16-inch plants are very hardy and productive</t>
  </si>
  <si>
    <t>30 baby, 60 bunching</t>
  </si>
  <si>
    <t>Toscano</t>
  </si>
  <si>
    <t>Italian heirloom kale variety, also known as Lacinato or dinosaur kale.  Unique leaf type: extra-dark green, noncurled but heavily blistered (savoyed). Rich, tender leaves have a softer texture than curly green kales</t>
  </si>
  <si>
    <t xml:space="preserve">Kale </t>
  </si>
  <si>
    <t>Red Russian</t>
  </si>
  <si>
    <t>Stems are purple; leaves are flat, toothed, and dark green with purple veins. The plants mature medium-tall and leaves are tender compared to other kales. For salads and light cooking</t>
  </si>
  <si>
    <t>28 baby, 50 bunching</t>
  </si>
  <si>
    <t xml:space="preserve">Leeks </t>
  </si>
  <si>
    <t>Kig Richard</t>
  </si>
  <si>
    <t>Beautiful full-sized leeks. In favorable soil and culture, the white stems are over a foot long to the first leaf</t>
  </si>
  <si>
    <t>Onion (Red)</t>
  </si>
  <si>
    <t>Redwing</t>
  </si>
  <si>
    <t>Uniform, large storage onions with deep red color</t>
  </si>
  <si>
    <t>Onion (Yellow)</t>
  </si>
  <si>
    <t>Patterson Yellow</t>
  </si>
  <si>
    <t>Extremely long storage yellow onion</t>
  </si>
  <si>
    <t>Peppers</t>
  </si>
  <si>
    <t xml:space="preserve">Ancho </t>
  </si>
  <si>
    <t>Productive, authentic tasting ancho (pablono) chili.  Heart-shaped, thinner-walled fruits avg. 4 1/2-5" x 2 1/2". They are moderately pungent and turn from black-green to red</t>
  </si>
  <si>
    <t>68 green, 88 red</t>
  </si>
  <si>
    <t>California Wonder</t>
  </si>
  <si>
    <t>Deep green to red, thick-walled with an attractive glossy flesh. Fruits are medium-sized, 4" by 4", 3 to 4-lobed, smooth and blocky. A nice stuffer, with high yields, on 28" high plants</t>
  </si>
  <si>
    <t>Conchos</t>
  </si>
  <si>
    <t>Jalapeno chili with thick, cylindrical, dark green fruits avg 3-4" long. Traditional type that checks (small cracks in skin) when mature. Large plants yield well</t>
  </si>
  <si>
    <t>65 green, 90 red</t>
  </si>
  <si>
    <t>Fish</t>
  </si>
  <si>
    <t>Golden Calwonder</t>
  </si>
  <si>
    <t>Very similar to California Wonder, except that its smooth, glossy fruits ripen to a beautiful, golden-yellow. Adds rich color to salads and dishes</t>
  </si>
  <si>
    <t>Jimmy Nardellos</t>
  </si>
  <si>
    <t>A sweet frying pepper, with long, 8 to 10" fruits, that are mild, sweet, and just a little spicy. Tapered fruits on bushy plants, turn bright red at maturity. Flavor is distinctive without being overwhelming. A favorite for cooking and eating raw</t>
  </si>
  <si>
    <t xml:space="preserve">Shallots </t>
  </si>
  <si>
    <t>Saffron</t>
  </si>
  <si>
    <t>Bright copper skin with pale yellow interior. Suitable for very long storage, through spring. </t>
  </si>
  <si>
    <t xml:space="preserve">Spinach </t>
  </si>
  <si>
    <t>Tyee</t>
  </si>
  <si>
    <t>Known for its bolt resistance and vigorous growth. Dark green leaves with upright growth habit.</t>
  </si>
  <si>
    <t xml:space="preserve">Squash </t>
  </si>
  <si>
    <t>Yellow Crookneck</t>
  </si>
  <si>
    <t>yellow variety with buttery flavor and firm texture. Big plants are late to begin bearing, but then yield consistently over a long picking period. </t>
  </si>
  <si>
    <t>Swiss Chard</t>
  </si>
  <si>
    <t>Bright Lights Mix</t>
  </si>
  <si>
    <t>Lightly savoyed, green or bronze leaves with stems of many colors including gold, pink, orange, purple, red, and white with bright and pastel variations. The flavor is milder than ordinary chard, with each color a bit different</t>
  </si>
  <si>
    <t>Tomatoes</t>
  </si>
  <si>
    <t>Anna Russian</t>
  </si>
  <si>
    <t>Beefsteak</t>
  </si>
  <si>
    <t>These large, flattened, solid, meaty, juicy, brilliantly red fruits are slightly ribbed and weigh up to 2 lbs. An excellent slicer, with a rich, sub-acid flavor.</t>
  </si>
  <si>
    <t>Black Cherry</t>
  </si>
  <si>
    <t> Fruits are irresistibly delicious with sweet, rich, complex, full tomato flavors that burst in your mouth, characteristic of the best flavorful black tomatoes.</t>
  </si>
  <si>
    <t xml:space="preserve">Box Car Willie </t>
  </si>
  <si>
    <t>Brandywine</t>
  </si>
  <si>
    <t>An Amish heirloom that dates back to 1885 and is generally considered to be the world's best-flavored tomato. Plants look like potato vines with good yields of extra-large (weighing up to 1-1/2 lbs.), firm, clear-skinned, light rosy-pink fruits.</t>
  </si>
  <si>
    <t>Cherokee Purple</t>
  </si>
  <si>
    <t>Heirloom from Tennessee cultivated by Native American Cherokee tribe.  Very productive plants producing loads of dusky rose to purple colored, 12 oz.-1 lb.,  beefsteak tomatoes with deep red colors to the interior flesh and dark shoulders. A very popular market variety because of it's rich, complex and sweet flavors. One of the best tasting heirloom tomatoes</t>
  </si>
  <si>
    <t>Green Zebra</t>
  </si>
  <si>
    <t>A delicious, tangy salad tomato, ripe just as the green fruit develops a yellow blush, accentuating the darker green stripes. The 3-4 oz. fruits are the ideal size for slicing into wedges for salads. Productive over a long season.</t>
  </si>
  <si>
    <t>Indigo Rose</t>
  </si>
  <si>
    <t>Japanese Black Trifele</t>
  </si>
  <si>
    <t>Reisentaube</t>
  </si>
  <si>
    <t>The name, which translates as "great bunch of grapes", describes its astounding number of flowers. As many as 350 flowers per plant transform into bunches of red fruits weighing about 3/4 oz. each. Excellent, full-bodied flavor similar to a beefsteak, in fruits barely 1-1/2" across. Compact vines, strongly branched, with good foliage cover.</t>
  </si>
  <si>
    <t>San Marzano</t>
  </si>
  <si>
    <t>Sun Gold</t>
  </si>
  <si>
    <t>Exceptionally sweet, bright tangerine-orange cherry tomatoes leave customers begging for more. Vigorous plants start yielding early and bear right through the season. </t>
  </si>
  <si>
    <t>Supersweet 100</t>
  </si>
  <si>
    <t>Supersweet 100 is a reliable cherry tomato with prolific yields of great tasting, 15-20 gm. fruits produced in large clusters. </t>
  </si>
  <si>
    <t>Valencia</t>
  </si>
  <si>
    <t xml:space="preserve">Zuchini </t>
  </si>
  <si>
    <t>Raven</t>
  </si>
  <si>
    <t>Darker green skin contains higher levels of lutein, a highly effective antioxidant. Open plants are high-yielding, producing glossy, smooth, cylindrical fruit.</t>
  </si>
  <si>
    <t>Borage</t>
  </si>
  <si>
    <t>Calendula</t>
  </si>
  <si>
    <t>Indian Prince</t>
  </si>
  <si>
    <t>Sunflower</t>
  </si>
  <si>
    <t>Arikara</t>
  </si>
  <si>
    <t>Nasturtiums</t>
  </si>
  <si>
    <t>Jewel Mix</t>
  </si>
  <si>
    <t>These bright, 2" blooms of red, pink, orange, and yellow are held above light green foliage. Delicious edible flowers. Ht. 16"</t>
  </si>
  <si>
    <t>Empress of India</t>
  </si>
  <si>
    <t>Scarlet flowers stand out amid the very dark green foliage of this old-fashioned favorite. The compact, mounded plant habit makes it especially suitable for containers or as an edging plant. Ht. 16-20"</t>
  </si>
  <si>
    <t>Scarlet Runner Bean</t>
  </si>
  <si>
    <t>Scarlet flowers against green, heart-shaped foliage. Rapid climbers. Beans are edible and delicious when young. Keep pods picked for continuous bloom. Ht. 72-96"</t>
  </si>
  <si>
    <t>Violas</t>
  </si>
  <si>
    <t>Sorbet Mix</t>
  </si>
  <si>
    <t>Upright stems with petite, 1-1 1/2" flowers. Decorative and edible garnish with slight wintergreen flavor</t>
  </si>
  <si>
    <t>Mugwort</t>
  </si>
  <si>
    <t> A popular, woman's medicinal herb from Asia. A large plant.</t>
  </si>
  <si>
    <t>Valerian</t>
  </si>
  <si>
    <t>Perennial, also known as Garden Heliotrope. Delicate-looking, low growing plants give rise to 4-foot, charming clusters of tiny pale pink flowers June- September; Extracted fragrance of the flowers was used in perfumes in the Renaissance. Valerian was touted for its medicinal properties for centuries.</t>
  </si>
  <si>
    <t>Marigold</t>
  </si>
  <si>
    <t>Mexican Mint</t>
  </si>
  <si>
    <t>Aromatic leaves are a substitute for French Tarragon.  Sweet licorice flavor brightens salads and main dishes. Pretty, golden yellow flowers bloom all summer</t>
  </si>
  <si>
    <t>Red Gem</t>
  </si>
  <si>
    <t>Bite-size for use as edible garnish.  Hundreds of petite flowers cover neat, low mounds of lacy foliage with a citrusy scent. Long-blooming for beds, borders, and containers. Ht. 8-10"</t>
  </si>
  <si>
    <t>Echinacea</t>
  </si>
  <si>
    <t>Echinacea Purpurea</t>
  </si>
  <si>
    <t>Availibility</t>
  </si>
  <si>
    <t>Arugula</t>
  </si>
  <si>
    <t>Culinary Herbs/Greens</t>
  </si>
  <si>
    <t xml:space="preserve">Sizes: 4" pot has a cubic volume of 1.48 pints.  There are 18  4" pots per tray.                      1206 is an industry term meaning 12 six-packs per tray.   They're sold as 6 packs. </t>
  </si>
  <si>
    <t>Number</t>
  </si>
  <si>
    <t>14 baby, 40 bunching</t>
  </si>
  <si>
    <t xml:space="preserve"> An excellent, gorgeous tomato. Early maturing for a heart-shaped tomato, the large, visually beautiful, pink-red fruit normally weighs about 1 pound. Superb rich old-fashioned, tomatoey flavors with lots of juice.</t>
  </si>
  <si>
    <t>Indeterminate, regular-leaf, tall, vigorous, tomato plants that yield abundant crops of 10 to 16-ounce, smooth, bright-orange/red slicer tomatoes with distinctly delicious well-balanced, rich, sweet that have sufficient acid to push the flavors forward and guarantee this variety as a good choice for a canning tomato, sauce tomato or salad tomato or perfect for tomato juice. A good all season tomato that produces well until frost. Good resistance to disease and cracking</t>
  </si>
  <si>
    <t>Superb flavor in slightly rectangular-shaped fruits, 3-1/2" x 1-1/2", that are bright red and hang in large clusters. Holds well on the vine and in storage. Extra-high solid content is perfect for canning.</t>
  </si>
  <si>
    <t>Sunny orange fruits with full tomato flavor.  Round, smooth fruits average 8-10 oz. Their meaty interiors have few seeds. This midseason tomato is among the best for flavor and texture.</t>
  </si>
  <si>
    <t>The first high anthocyanin (a naturally occurring pigment that has been shown to fight disease in humans) tomato commercially available. The high amount of anthocyanin creates quite a vibrant indigo on 2" round fruits. The purple coloring occurs on the portion of the fruit that is exposed to light, while the shaded portion starts out green and turns deep red when mature. Inside, the flesh reveals the same red tone with a superbly balanced, multi-faceted tomato flavor.</t>
  </si>
  <si>
    <t>Tall plants produce stunning two-tone flowers. Deep orange petals are backed by crimson, good edible or cut flower</t>
  </si>
  <si>
    <t>This native variety produces tall 10-foot plants with many beautiful large, bright yellow flowers and black centers. The seeds are edible and were used by the Arikara tribe in North Dakota. This heirloom produces flowers over a long period.</t>
  </si>
  <si>
    <t>Edible and Medicinal Flowers</t>
  </si>
  <si>
    <t>The easiest Echinacea to grow. Vigorous plants with large, purple-petaled flowers. Fibrous roots are easy to harvest. Ht. 24-36"</t>
  </si>
  <si>
    <t>An heirloom considered by many to be the best variety to use when cooking fish and shellfish. Plants, 18 to 24", feature decorative green and purple foliage splashed with white. High yields of very hot, pointed fruits, about 1-1/2" long, range from white with green stripes, to orange with brown stripes, to a brilliant red - some deep purple too</t>
  </si>
  <si>
    <t>Yields prolific quantities of 6 oz. fruit that looks like a beautiful mahogany-colored Bartlett pear with greenish shoulders. Very tasty flesh with a meaty core that produces luscious fruit all summer long. A work of art sliced out on a plate and a wonderful flavor that possesses extraordinary rich and complex flavors. The Black Trifele is one of the blackest varieties available and is resistant to cracking.</t>
  </si>
  <si>
    <t xml:space="preserve">Large plants bear hundreds of small mostly blue edible flowers. Long harvest period. Mild cucumber flavor for salads and garnishes. </t>
  </si>
  <si>
    <t>Total # Vegetables</t>
  </si>
  <si>
    <t>Totals:</t>
  </si>
  <si>
    <t>All plants are $4 each, any 3 for $10 (mix &amp; match)</t>
  </si>
  <si>
    <t>All plants are $4.00 each, any 3 for $10.00</t>
  </si>
  <si>
    <t xml:space="preserve">Payment:  We accept checks and cash, but are currently </t>
  </si>
  <si>
    <t>unable to process credit cards.</t>
  </si>
  <si>
    <t>Checks should be made out to Chris Reid or Anna Maunz</t>
  </si>
  <si>
    <t>Name:</t>
  </si>
  <si>
    <t>Address:</t>
  </si>
  <si>
    <t>Phone Number:</t>
  </si>
  <si>
    <t>Email Address:</t>
  </si>
  <si>
    <t>Comments:</t>
  </si>
  <si>
    <t>Bare Roots Farm is owned and operated by Chris Reid and Anna Maunz.  We do all the work ourselves and truly appreciate your support.  Our goal is to provide high quality plant starts so it's just a bit easier to grow some of your own food.</t>
  </si>
  <si>
    <t>The plants in this section are not part of the 3 for $10 pricing and are each priced individually.</t>
  </si>
  <si>
    <t>Lettuce Gardens</t>
  </si>
  <si>
    <t>Mixed Greens</t>
  </si>
  <si>
    <t xml:space="preserve">16" oval </t>
  </si>
  <si>
    <t>Price</t>
  </si>
  <si>
    <t>$12 each</t>
  </si>
  <si>
    <t>These 16" gardens are ideal for a kitchen window.  Despite the name they consist of more than just lettuce, planted with a mix of red lettuce, spinach, and arugula.  Just harvest the mature leaves from the outside of the plants and allow the young leaves to regrow from the center.  Harvest regularly and keep them under 90 degrees to delay flowering for as long as possible.  Allow the soil to  dry to tan (think coffee with cream) color between waterings to give the roots a chance to breathe.  The gardens are planted in a compost based growing media, so should have nutrients to grow into summer, but a little supplemental fertelizer will help them thrive.</t>
  </si>
  <si>
    <t>Albion</t>
  </si>
  <si>
    <t>Day Nuetral Strawberry</t>
  </si>
  <si>
    <t>Seascape</t>
  </si>
  <si>
    <t xml:space="preserve">Unlike traditional June Bearing Strawberries Day Nuetrals flower and fruit continuously from planting until frost, allowing you to have strawberries all season long.  The strawberries will grow best and produce the most fruit in a nutrient rich environment with plenty of water.  Pick off the flowers for the first few weeks to help establish the plant and to promote good yields all season long.    Day nuetral strawberries are a perennial but can also be grown as an annual, pruning off the runners to channel energy into fruit production.  Harvest twice a week and remove old fruit to keep pest and disease pressure down.  Albion produces large firm fruit with good flavor.  It is capable of high yields with a rigorous fertelizer and watering program. </t>
  </si>
  <si>
    <t>Seascape has proven to be a succcessful day nuetral variety in the northeast, and has the potential to be the most productive of any day nuetral variety.  It produces large firm fruit with good flavor when picked ripe.</t>
  </si>
  <si>
    <t>Total # Plants at 3 for 10:</t>
  </si>
  <si>
    <t>Cost of 3 for $10 plants</t>
  </si>
  <si>
    <t>Fruit and Gardens</t>
  </si>
  <si>
    <t>Grand Total</t>
  </si>
  <si>
    <t>Fruit and Gardens Cost</t>
  </si>
  <si>
    <t>(Total # of plants at 3 for $10 times 3.333)</t>
  </si>
  <si>
    <t>Total Cost Fruit and Gardens</t>
  </si>
  <si>
    <t>(Add Total # Plants pages 1 through 6)</t>
  </si>
  <si>
    <t>(Total cost of Lettuce Gardens and Strawberry Plants)</t>
  </si>
  <si>
    <t>(Cost of 3 for $10 plants + Fruit and Garden Cost)</t>
  </si>
  <si>
    <t>Total # Culinary Herbs/Greens</t>
  </si>
  <si>
    <t>Total # Edible and Medicinal Flowers</t>
  </si>
  <si>
    <t>barerootsfarm@gmail.com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</si>
</sst>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4"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i/>
      <sz val="11"/>
      <color theme="1"/>
      <name val="Calibri"/>
      <family val="2"/>
      <scheme val="minor"/>
    </font>
    <font>
      <i/>
      <sz val="10"/>
      <color theme="1"/>
      <name val="Calibri"/>
      <family val="2"/>
      <scheme val="minor"/>
    </font>
    <font>
      <sz val="9"/>
      <color theme="1"/>
      <name val="Calibri"/>
      <family val="2"/>
      <scheme val="minor"/>
    </font>
    <font>
      <b/>
      <i/>
      <sz val="10"/>
      <color theme="1"/>
      <name val="Calibri"/>
      <family val="2"/>
      <scheme val="minor"/>
    </font>
    <font>
      <b/>
      <sz val="10"/>
      <color theme="1"/>
      <name val="Calibri"/>
      <family val="2"/>
      <scheme val="minor"/>
    </font>
    <font>
      <sz val="8"/>
      <color theme="1"/>
      <name val="Calibri"/>
      <family val="2"/>
      <scheme val="minor"/>
    </font>
    <font>
      <b/>
      <sz val="9"/>
      <color theme="1"/>
      <name val="Calibri"/>
      <family val="2"/>
      <scheme val="minor"/>
    </font>
    <font>
      <u/>
      <sz val="7.7"/>
      <color theme="10"/>
      <name val="Calibri"/>
      <family val="2"/>
    </font>
    <font>
      <u/>
      <sz val="12"/>
      <color theme="10"/>
      <name val="Calibri"/>
      <family val="2"/>
    </font>
    <font>
      <sz val="8"/>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s>
  <cellStyleXfs count="2">
    <xf numFmtId="0" fontId="0" fillId="0" borderId="0"/>
    <xf numFmtId="0" fontId="11" fillId="0" borderId="0" applyNumberFormat="0" applyFill="0" applyBorder="0" applyAlignment="0" applyProtection="0">
      <alignment vertical="top"/>
      <protection locked="0"/>
    </xf>
  </cellStyleXfs>
  <cellXfs count="95">
    <xf numFmtId="0" fontId="0" fillId="0" borderId="0" xfId="0"/>
    <xf numFmtId="0" fontId="0" fillId="0" borderId="0" xfId="0" applyAlignment="1">
      <alignment horizontal="center"/>
    </xf>
    <xf numFmtId="0" fontId="0" fillId="0" borderId="0" xfId="0" applyAlignment="1">
      <alignment horizontal="center" vertical="center" wrapText="1"/>
    </xf>
    <xf numFmtId="0" fontId="4" fillId="0" borderId="0" xfId="0" applyFont="1"/>
    <xf numFmtId="0" fontId="4" fillId="0" borderId="0" xfId="0" applyFont="1" applyAlignment="1">
      <alignment horizontal="center"/>
    </xf>
    <xf numFmtId="0" fontId="4" fillId="0" borderId="0" xfId="0" applyFont="1" applyAlignment="1">
      <alignment horizontal="center" wrapText="1"/>
    </xf>
    <xf numFmtId="0" fontId="0" fillId="0" borderId="0" xfId="0" applyFont="1"/>
    <xf numFmtId="0" fontId="0" fillId="0" borderId="1" xfId="0" applyFont="1" applyBorder="1"/>
    <xf numFmtId="14" fontId="0" fillId="0" borderId="1" xfId="0" applyNumberFormat="1" applyFont="1" applyBorder="1" applyAlignment="1">
      <alignment horizontal="center" wrapText="1"/>
    </xf>
    <xf numFmtId="0" fontId="0" fillId="0" borderId="1" xfId="0" applyBorder="1"/>
    <xf numFmtId="0" fontId="0" fillId="0" borderId="1" xfId="0" applyBorder="1" applyAlignment="1">
      <alignment horizontal="center"/>
    </xf>
    <xf numFmtId="14" fontId="0" fillId="0" borderId="1" xfId="0" applyNumberFormat="1" applyBorder="1" applyAlignment="1">
      <alignment horizontal="center" vertical="center" wrapText="1"/>
    </xf>
    <xf numFmtId="0" fontId="3" fillId="0" borderId="1" xfId="0" applyFont="1" applyBorder="1" applyAlignment="1">
      <alignment vertical="center" wrapText="1" readingOrder="1"/>
    </xf>
    <xf numFmtId="0" fontId="5" fillId="0" borderId="0" xfId="0" applyFont="1"/>
    <xf numFmtId="14" fontId="0" fillId="0" borderId="8" xfId="0" applyNumberFormat="1" applyBorder="1" applyAlignment="1">
      <alignment horizontal="center" vertical="center" wrapText="1"/>
    </xf>
    <xf numFmtId="0" fontId="0" fillId="0" borderId="8" xfId="0" applyBorder="1" applyAlignment="1">
      <alignment horizontal="center"/>
    </xf>
    <xf numFmtId="0" fontId="0" fillId="0" borderId="1" xfId="0" applyBorder="1" applyAlignment="1">
      <alignment horizontal="center" vertical="center" wrapText="1"/>
    </xf>
    <xf numFmtId="0" fontId="5" fillId="0" borderId="0" xfId="0" applyFont="1" applyAlignment="1">
      <alignment vertical="center" wrapText="1" readingOrder="1"/>
    </xf>
    <xf numFmtId="0" fontId="3" fillId="0" borderId="0" xfId="0" applyFont="1" applyAlignment="1">
      <alignment vertical="center" wrapText="1" readingOrder="1"/>
    </xf>
    <xf numFmtId="0" fontId="3" fillId="0" borderId="8" xfId="0" applyFont="1" applyBorder="1" applyAlignment="1">
      <alignment vertical="center" wrapText="1" readingOrder="1"/>
    </xf>
    <xf numFmtId="0" fontId="0" fillId="0" borderId="0" xfId="0" applyBorder="1" applyAlignment="1">
      <alignment horizontal="center" vertical="center" wrapText="1"/>
    </xf>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1" xfId="0" applyFont="1" applyBorder="1" applyAlignment="1">
      <alignment vertical="center"/>
    </xf>
    <xf numFmtId="0" fontId="0" fillId="0" borderId="1" xfId="0" applyBorder="1" applyAlignment="1">
      <alignment vertical="center"/>
    </xf>
    <xf numFmtId="0" fontId="1" fillId="0" borderId="8" xfId="0" applyFont="1" applyBorder="1" applyAlignment="1">
      <alignment vertical="center"/>
    </xf>
    <xf numFmtId="0" fontId="0" fillId="0" borderId="8" xfId="0" applyBorder="1" applyAlignment="1">
      <alignmen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1" fillId="0" borderId="1" xfId="0" applyFont="1" applyBorder="1" applyAlignment="1"/>
    <xf numFmtId="0" fontId="0" fillId="0" borderId="1" xfId="0" applyBorder="1" applyAlignment="1"/>
    <xf numFmtId="0" fontId="0" fillId="0" borderId="1" xfId="0" applyBorder="1" applyAlignment="1">
      <alignment horizontal="center" wrapText="1"/>
    </xf>
    <xf numFmtId="14" fontId="0" fillId="0" borderId="1" xfId="0" applyNumberFormat="1" applyBorder="1" applyAlignment="1">
      <alignment horizontal="center" wrapText="1"/>
    </xf>
    <xf numFmtId="0" fontId="1" fillId="0" borderId="8" xfId="0" applyFont="1" applyBorder="1" applyAlignment="1"/>
    <xf numFmtId="0" fontId="0" fillId="0" borderId="8" xfId="0" applyBorder="1" applyAlignment="1"/>
    <xf numFmtId="14" fontId="0" fillId="0" borderId="8" xfId="0" applyNumberFormat="1" applyBorder="1" applyAlignment="1">
      <alignment horizontal="center" wrapText="1"/>
    </xf>
    <xf numFmtId="0" fontId="0" fillId="0" borderId="0" xfId="0" applyAlignment="1">
      <alignment horizontal="center" vertical="center"/>
    </xf>
    <xf numFmtId="0" fontId="6" fillId="0" borderId="1" xfId="0" applyFont="1" applyBorder="1" applyAlignment="1">
      <alignment wrapText="1" readingOrder="1"/>
    </xf>
    <xf numFmtId="0" fontId="6" fillId="0" borderId="1" xfId="0" applyFont="1" applyBorder="1" applyAlignment="1">
      <alignment vertical="center" wrapText="1" readingOrder="1"/>
    </xf>
    <xf numFmtId="0" fontId="6" fillId="0" borderId="1" xfId="0" applyFont="1" applyBorder="1" applyAlignment="1">
      <alignment vertical="center" wrapText="1"/>
    </xf>
    <xf numFmtId="0" fontId="2" fillId="0" borderId="0" xfId="0" applyFont="1" applyFill="1" applyBorder="1" applyAlignment="1">
      <alignment vertical="center"/>
    </xf>
    <xf numFmtId="0" fontId="1" fillId="0" borderId="1" xfId="0" applyFont="1" applyFill="1" applyBorder="1" applyAlignment="1">
      <alignment vertical="center"/>
    </xf>
    <xf numFmtId="0" fontId="3" fillId="0" borderId="0" xfId="0" applyFont="1" applyAlignment="1">
      <alignment horizontal="right" vertical="center" wrapText="1" readingOrder="1"/>
    </xf>
    <xf numFmtId="0" fontId="7" fillId="0" borderId="0" xfId="0" applyFont="1" applyAlignment="1">
      <alignment vertical="center" wrapText="1" readingOrder="1"/>
    </xf>
    <xf numFmtId="0" fontId="8" fillId="0" borderId="0" xfId="0" applyFont="1"/>
    <xf numFmtId="0" fontId="9" fillId="0" borderId="0" xfId="0" applyFont="1" applyAlignment="1">
      <alignment vertical="center" wrapText="1"/>
    </xf>
    <xf numFmtId="0" fontId="9" fillId="0" borderId="0" xfId="0" applyFont="1" applyAlignment="1">
      <alignment horizontal="center" vertical="center" wrapText="1"/>
    </xf>
    <xf numFmtId="0" fontId="0" fillId="0" borderId="1" xfId="0" applyFill="1" applyBorder="1" applyAlignment="1">
      <alignment vertical="center"/>
    </xf>
    <xf numFmtId="14" fontId="0" fillId="0" borderId="1" xfId="0" applyNumberFormat="1" applyBorder="1" applyAlignment="1">
      <alignment horizontal="center" vertical="center"/>
    </xf>
    <xf numFmtId="0" fontId="8" fillId="0" borderId="1" xfId="0" applyFont="1" applyBorder="1" applyAlignment="1">
      <alignment horizontal="center" vertical="center"/>
    </xf>
    <xf numFmtId="6" fontId="0" fillId="0" borderId="1" xfId="0" applyNumberFormat="1" applyBorder="1" applyAlignment="1">
      <alignment horizontal="center"/>
    </xf>
    <xf numFmtId="0" fontId="8" fillId="0" borderId="1" xfId="0" applyFont="1" applyBorder="1"/>
    <xf numFmtId="0" fontId="8" fillId="0" borderId="0" xfId="0" applyFont="1" applyAlignment="1">
      <alignment horizontal="center" vertical="center" wrapText="1"/>
    </xf>
    <xf numFmtId="0" fontId="4" fillId="0" borderId="0" xfId="0" applyFont="1" applyFill="1" applyBorder="1" applyAlignment="1">
      <alignment vertical="center" wrapText="1"/>
    </xf>
    <xf numFmtId="0" fontId="4" fillId="0" borderId="0" xfId="0" applyFont="1" applyBorder="1" applyAlignment="1"/>
    <xf numFmtId="0" fontId="12" fillId="0" borderId="0" xfId="1" applyFont="1" applyAlignment="1" applyProtection="1"/>
    <xf numFmtId="0" fontId="0" fillId="0" borderId="0" xfId="0" applyBorder="1" applyAlignment="1">
      <alignment vertical="center"/>
    </xf>
    <xf numFmtId="0" fontId="1" fillId="0" borderId="0" xfId="0" applyFont="1" applyBorder="1" applyAlignment="1">
      <alignment horizontal="right" vertical="center" wrapText="1"/>
    </xf>
    <xf numFmtId="0" fontId="0" fillId="0" borderId="0" xfId="0" applyBorder="1"/>
    <xf numFmtId="0" fontId="2" fillId="0" borderId="1" xfId="0" applyFont="1" applyBorder="1" applyAlignment="1">
      <alignment horizontal="center" vertical="center" wrapText="1"/>
    </xf>
    <xf numFmtId="0" fontId="0" fillId="0" borderId="1" xfId="0" applyFont="1" applyBorder="1" applyAlignment="1">
      <alignment horizontal="left" wrapText="1"/>
    </xf>
    <xf numFmtId="0" fontId="3" fillId="0" borderId="1" xfId="0" applyFont="1" applyBorder="1" applyAlignment="1">
      <alignment wrapText="1" readingOrder="1"/>
    </xf>
    <xf numFmtId="0" fontId="0" fillId="0" borderId="1" xfId="0" applyBorder="1" applyAlignment="1">
      <alignment horizontal="center" wrapText="1"/>
    </xf>
    <xf numFmtId="0" fontId="0" fillId="0" borderId="1"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3" fillId="0" borderId="1" xfId="0" applyFont="1" applyBorder="1" applyAlignment="1">
      <alignment wrapText="1"/>
    </xf>
    <xf numFmtId="0" fontId="3" fillId="0" borderId="1" xfId="0" applyFont="1" applyBorder="1" applyAlignment="1">
      <alignment vertical="center" wrapText="1" readingOrder="1"/>
    </xf>
    <xf numFmtId="0" fontId="1" fillId="0" borderId="0" xfId="0" applyFont="1" applyBorder="1" applyAlignment="1">
      <alignment horizontal="right"/>
    </xf>
    <xf numFmtId="49" fontId="3" fillId="0" borderId="1" xfId="0" applyNumberFormat="1" applyFont="1" applyBorder="1" applyAlignment="1">
      <alignment wrapText="1" readingOrder="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0" xfId="0" applyFont="1" applyBorder="1" applyAlignment="1">
      <alignment horizontal="center" vertical="center" wrapText="1"/>
    </xf>
    <xf numFmtId="0" fontId="9" fillId="0" borderId="1" xfId="0" applyFont="1" applyBorder="1" applyAlignment="1">
      <alignment horizontal="center" vertical="center" wrapText="1"/>
    </xf>
    <xf numFmtId="0" fontId="8" fillId="0" borderId="5" xfId="0" applyFont="1" applyBorder="1" applyAlignment="1">
      <alignment horizontal="center" vertical="center" wrapText="1"/>
    </xf>
    <xf numFmtId="0" fontId="0" fillId="0" borderId="1" xfId="0" applyBorder="1" applyAlignment="1">
      <alignment horizontal="center" vertical="center" wrapText="1"/>
    </xf>
    <xf numFmtId="0" fontId="3" fillId="0" borderId="4" xfId="0" applyFont="1" applyBorder="1" applyAlignment="1">
      <alignment horizontal="center" vertical="center" wrapText="1" readingOrder="1"/>
    </xf>
    <xf numFmtId="0" fontId="2" fillId="0" borderId="0" xfId="0" applyFont="1" applyAlignment="1">
      <alignment horizontal="center"/>
    </xf>
    <xf numFmtId="0" fontId="9" fillId="0" borderId="1" xfId="0" applyFont="1" applyBorder="1" applyAlignment="1">
      <alignment horizontal="left" vertical="center" wrapText="1" readingOrder="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1" fillId="0" borderId="1" xfId="0" applyFont="1" applyFill="1" applyBorder="1" applyAlignment="1">
      <alignment horizontal="right" vertical="center"/>
    </xf>
    <xf numFmtId="0" fontId="0" fillId="0" borderId="1" xfId="0" applyFill="1" applyBorder="1" applyAlignment="1">
      <alignment vertical="center"/>
    </xf>
    <xf numFmtId="0" fontId="0" fillId="0" borderId="1" xfId="0" applyFill="1" applyBorder="1" applyAlignment="1">
      <alignment horizontal="left" vertical="center"/>
    </xf>
    <xf numFmtId="0" fontId="8" fillId="0" borderId="2" xfId="0" applyFont="1" applyFill="1" applyBorder="1" applyAlignment="1">
      <alignment horizontal="right" vertical="center"/>
    </xf>
    <xf numFmtId="0" fontId="8" fillId="0" borderId="3" xfId="0" applyFont="1" applyFill="1" applyBorder="1" applyAlignment="1">
      <alignment horizontal="right" vertical="center"/>
    </xf>
    <xf numFmtId="0" fontId="8" fillId="0" borderId="0" xfId="0" applyFont="1" applyFill="1" applyBorder="1" applyAlignment="1">
      <alignment horizontal="right" vertical="center"/>
    </xf>
    <xf numFmtId="0" fontId="8" fillId="0" borderId="4" xfId="0" applyFont="1" applyFill="1" applyBorder="1" applyAlignment="1">
      <alignment horizontal="right" vertical="center"/>
    </xf>
    <xf numFmtId="0" fontId="3" fillId="0" borderId="1"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1962150</xdr:colOff>
      <xdr:row>94</xdr:row>
      <xdr:rowOff>180975</xdr:rowOff>
    </xdr:from>
    <xdr:to>
      <xdr:col>3</xdr:col>
      <xdr:colOff>3419475</xdr:colOff>
      <xdr:row>99</xdr:row>
      <xdr:rowOff>180975</xdr:rowOff>
    </xdr:to>
    <xdr:sp macro="" textlink="">
      <xdr:nvSpPr>
        <xdr:cNvPr id="2" name="TextBox 1"/>
        <xdr:cNvSpPr txBox="1"/>
      </xdr:nvSpPr>
      <xdr:spPr>
        <a:xfrm>
          <a:off x="5372100" y="44710350"/>
          <a:ext cx="1457325"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Bare Roots</a:t>
          </a:r>
          <a:r>
            <a:rPr lang="en-US" sz="1000" baseline="0"/>
            <a:t> Farm</a:t>
          </a:r>
        </a:p>
        <a:p>
          <a:r>
            <a:rPr lang="en-US" sz="1000" baseline="0"/>
            <a:t>74 Thrasher Hill Road</a:t>
          </a:r>
        </a:p>
        <a:p>
          <a:r>
            <a:rPr lang="en-US" sz="1000" baseline="0"/>
            <a:t>Worthington, MA 01098</a:t>
          </a:r>
        </a:p>
        <a:p>
          <a:r>
            <a:rPr lang="en-US" sz="1000" baseline="0"/>
            <a:t>(413)238-5340</a:t>
          </a:r>
        </a:p>
        <a:p>
          <a:r>
            <a:rPr lang="en-US" sz="1000" baseline="0"/>
            <a:t>barerootsfarm.com</a:t>
          </a:r>
        </a:p>
        <a:p>
          <a:endParaRPr lang="en-US" sz="1000" baseline="0"/>
        </a:p>
        <a:p>
          <a:endParaRPr lang="en-US" sz="1000"/>
        </a:p>
      </xdr:txBody>
    </xdr:sp>
    <xdr:clientData/>
  </xdr:twoCellAnchor>
  <xdr:twoCellAnchor editAs="oneCell">
    <xdr:from>
      <xdr:col>3</xdr:col>
      <xdr:colOff>619125</xdr:colOff>
      <xdr:row>95</xdr:row>
      <xdr:rowOff>16479</xdr:rowOff>
    </xdr:from>
    <xdr:to>
      <xdr:col>3</xdr:col>
      <xdr:colOff>1539983</xdr:colOff>
      <xdr:row>99</xdr:row>
      <xdr:rowOff>171451</xdr:rowOff>
    </xdr:to>
    <xdr:pic>
      <xdr:nvPicPr>
        <xdr:cNvPr id="3" name="Picture 2" descr="barerootsopenlogo.png"/>
        <xdr:cNvPicPr>
          <a:picLocks noChangeAspect="1"/>
        </xdr:cNvPicPr>
      </xdr:nvPicPr>
      <xdr:blipFill>
        <a:blip xmlns:r="http://schemas.openxmlformats.org/officeDocument/2006/relationships" r:embed="rId1" cstate="print"/>
        <a:stretch>
          <a:fillRect/>
        </a:stretch>
      </xdr:blipFill>
      <xdr:spPr>
        <a:xfrm>
          <a:off x="4029075" y="44736354"/>
          <a:ext cx="920858" cy="9169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barerootsfarm@gmail.com" TargetMode="Externa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tabSelected="1" view="pageLayout" topLeftCell="A90" zoomScaleNormal="70" zoomScaleSheetLayoutView="70" zoomScalePageLayoutView="70" workbookViewId="0">
      <selection activeCell="E90" sqref="E90:G90"/>
    </sheetView>
  </sheetViews>
  <sheetFormatPr baseColWidth="10" defaultColWidth="8.83203125" defaultRowHeight="14" x14ac:dyDescent="0"/>
  <cols>
    <col min="1" max="1" width="18.33203125" customWidth="1"/>
    <col min="2" max="2" width="23.33203125" customWidth="1"/>
    <col min="3" max="3" width="6.33203125" style="1" customWidth="1"/>
    <col min="4" max="4" width="52.5" style="18" customWidth="1"/>
    <col min="5" max="5" width="12.33203125" style="2" customWidth="1"/>
    <col min="6" max="6" width="10.1640625" customWidth="1"/>
  </cols>
  <sheetData>
    <row r="1" spans="1:7" ht="28.5" customHeight="1">
      <c r="A1" s="62" t="s">
        <v>172</v>
      </c>
      <c r="B1" s="62"/>
      <c r="C1" s="63" t="s">
        <v>173</v>
      </c>
      <c r="D1" s="63"/>
      <c r="E1" s="63"/>
      <c r="F1" s="67" t="s">
        <v>190</v>
      </c>
      <c r="G1" s="68"/>
    </row>
    <row r="2" spans="1:7" s="3" customFormat="1">
      <c r="A2" s="3" t="s">
        <v>0</v>
      </c>
      <c r="B2" s="3" t="s">
        <v>1</v>
      </c>
      <c r="C2" s="4" t="s">
        <v>2</v>
      </c>
      <c r="D2" s="17" t="s">
        <v>3</v>
      </c>
      <c r="E2" s="13"/>
      <c r="F2" s="5" t="s">
        <v>170</v>
      </c>
      <c r="G2" s="3" t="s">
        <v>174</v>
      </c>
    </row>
    <row r="3" spans="1:7" s="6" customFormat="1" ht="26.25" customHeight="1">
      <c r="A3" s="24" t="s">
        <v>171</v>
      </c>
      <c r="B3" s="28" t="s">
        <v>50</v>
      </c>
      <c r="C3" s="29">
        <v>1206</v>
      </c>
      <c r="D3" s="69" t="s">
        <v>51</v>
      </c>
      <c r="E3" s="69"/>
      <c r="F3" s="8">
        <v>41757</v>
      </c>
      <c r="G3" s="7"/>
    </row>
    <row r="4" spans="1:7" ht="26.25" customHeight="1">
      <c r="A4" s="24" t="s">
        <v>4</v>
      </c>
      <c r="B4" s="25" t="s">
        <v>5</v>
      </c>
      <c r="C4" s="30" t="s">
        <v>6</v>
      </c>
      <c r="D4" s="64" t="s">
        <v>7</v>
      </c>
      <c r="E4" s="64"/>
      <c r="F4" s="11">
        <v>41750</v>
      </c>
      <c r="G4" s="9"/>
    </row>
    <row r="5" spans="1:7" ht="26.25" customHeight="1">
      <c r="A5" s="24" t="s">
        <v>4</v>
      </c>
      <c r="B5" s="25" t="s">
        <v>8</v>
      </c>
      <c r="C5" s="30" t="s">
        <v>6</v>
      </c>
      <c r="D5" s="64" t="s">
        <v>9</v>
      </c>
      <c r="E5" s="64"/>
      <c r="F5" s="11">
        <v>41750</v>
      </c>
      <c r="G5" s="9"/>
    </row>
    <row r="6" spans="1:7" ht="26.25" customHeight="1">
      <c r="A6" s="24" t="s">
        <v>13</v>
      </c>
      <c r="B6" s="25" t="s">
        <v>14</v>
      </c>
      <c r="C6" s="30" t="s">
        <v>6</v>
      </c>
      <c r="D6" s="64" t="s">
        <v>15</v>
      </c>
      <c r="E6" s="64"/>
      <c r="F6" s="11">
        <v>41750</v>
      </c>
      <c r="G6" s="9"/>
    </row>
    <row r="7" spans="1:7" ht="13.5" customHeight="1">
      <c r="A7" s="24" t="s">
        <v>16</v>
      </c>
      <c r="B7" s="25" t="s">
        <v>17</v>
      </c>
      <c r="C7" s="30" t="s">
        <v>6</v>
      </c>
      <c r="D7" s="64" t="s">
        <v>18</v>
      </c>
      <c r="E7" s="64"/>
      <c r="F7" s="11">
        <v>41750</v>
      </c>
      <c r="G7" s="9"/>
    </row>
    <row r="8" spans="1:7" ht="26.25" customHeight="1">
      <c r="A8" s="24" t="s">
        <v>19</v>
      </c>
      <c r="B8" s="25" t="s">
        <v>20</v>
      </c>
      <c r="C8" s="30" t="s">
        <v>6</v>
      </c>
      <c r="D8" s="64" t="s">
        <v>21</v>
      </c>
      <c r="E8" s="64"/>
      <c r="F8" s="11">
        <v>41750</v>
      </c>
      <c r="G8" s="9"/>
    </row>
    <row r="9" spans="1:7" ht="26.25" customHeight="1">
      <c r="A9" s="24" t="s">
        <v>22</v>
      </c>
      <c r="B9" s="25" t="s">
        <v>23</v>
      </c>
      <c r="C9" s="30" t="s">
        <v>6</v>
      </c>
      <c r="D9" s="64" t="s">
        <v>24</v>
      </c>
      <c r="E9" s="64"/>
      <c r="F9" s="11">
        <v>41750</v>
      </c>
      <c r="G9" s="9"/>
    </row>
    <row r="10" spans="1:7">
      <c r="A10" s="24" t="s">
        <v>25</v>
      </c>
      <c r="B10" s="25" t="s">
        <v>25</v>
      </c>
      <c r="C10" s="30" t="s">
        <v>6</v>
      </c>
      <c r="D10" s="64" t="s">
        <v>26</v>
      </c>
      <c r="E10" s="64"/>
      <c r="F10" s="11">
        <v>41764</v>
      </c>
      <c r="G10" s="9"/>
    </row>
    <row r="11" spans="1:7" ht="51.75" customHeight="1">
      <c r="A11" s="24" t="s">
        <v>27</v>
      </c>
      <c r="B11" s="25" t="s">
        <v>27</v>
      </c>
      <c r="C11" s="30" t="s">
        <v>6</v>
      </c>
      <c r="D11" s="72" t="s">
        <v>28</v>
      </c>
      <c r="E11" s="72"/>
      <c r="F11" s="11">
        <v>41750</v>
      </c>
      <c r="G11" s="9"/>
    </row>
    <row r="12" spans="1:7" ht="26.25" customHeight="1">
      <c r="A12" s="24" t="s">
        <v>29</v>
      </c>
      <c r="B12" s="25" t="s">
        <v>30</v>
      </c>
      <c r="C12" s="30" t="s">
        <v>6</v>
      </c>
      <c r="D12" s="64" t="s">
        <v>31</v>
      </c>
      <c r="E12" s="64"/>
      <c r="F12" s="11">
        <v>41757</v>
      </c>
      <c r="G12" s="9"/>
    </row>
    <row r="13" spans="1:7" ht="26.25" customHeight="1">
      <c r="A13" s="24" t="s">
        <v>32</v>
      </c>
      <c r="B13" s="25" t="s">
        <v>33</v>
      </c>
      <c r="C13" s="30" t="s">
        <v>6</v>
      </c>
      <c r="D13" s="64" t="s">
        <v>34</v>
      </c>
      <c r="E13" s="64"/>
      <c r="F13" s="11">
        <v>41750</v>
      </c>
      <c r="G13" s="9"/>
    </row>
    <row r="14" spans="1:7" ht="26.25" customHeight="1">
      <c r="A14" s="24" t="s">
        <v>35</v>
      </c>
      <c r="B14" s="25" t="s">
        <v>36</v>
      </c>
      <c r="C14" s="30" t="s">
        <v>6</v>
      </c>
      <c r="D14" s="69" t="s">
        <v>37</v>
      </c>
      <c r="E14" s="69"/>
      <c r="F14" s="11">
        <v>41757</v>
      </c>
      <c r="G14" s="9"/>
    </row>
    <row r="15" spans="1:7">
      <c r="A15" s="24" t="s">
        <v>38</v>
      </c>
      <c r="B15" s="25" t="s">
        <v>38</v>
      </c>
      <c r="C15" s="30" t="s">
        <v>6</v>
      </c>
      <c r="D15" s="64" t="s">
        <v>39</v>
      </c>
      <c r="E15" s="64"/>
      <c r="F15" s="11">
        <v>41750</v>
      </c>
      <c r="G15" s="9"/>
    </row>
    <row r="16" spans="1:7" ht="26.25" customHeight="1">
      <c r="A16" s="24" t="s">
        <v>40</v>
      </c>
      <c r="B16" s="25" t="s">
        <v>41</v>
      </c>
      <c r="C16" s="30" t="s">
        <v>6</v>
      </c>
      <c r="D16" s="64" t="s">
        <v>42</v>
      </c>
      <c r="E16" s="64"/>
      <c r="F16" s="11">
        <v>41750</v>
      </c>
      <c r="G16" s="9"/>
    </row>
    <row r="17" spans="1:7" ht="51" customHeight="1">
      <c r="A17" s="24" t="s">
        <v>43</v>
      </c>
      <c r="B17" s="25" t="s">
        <v>43</v>
      </c>
      <c r="C17" s="30">
        <v>1206</v>
      </c>
      <c r="D17" s="70" t="s">
        <v>44</v>
      </c>
      <c r="E17" s="70"/>
      <c r="F17" s="11">
        <v>41750</v>
      </c>
      <c r="G17" s="9"/>
    </row>
    <row r="18" spans="1:7" ht="26.25" customHeight="1">
      <c r="A18" s="24" t="s">
        <v>109</v>
      </c>
      <c r="B18" s="25" t="s">
        <v>110</v>
      </c>
      <c r="C18" s="30">
        <v>1206</v>
      </c>
      <c r="D18" s="64" t="s">
        <v>111</v>
      </c>
      <c r="E18" s="64"/>
      <c r="F18" s="11">
        <v>41757</v>
      </c>
      <c r="G18" s="9"/>
    </row>
    <row r="19" spans="1:7" ht="26.25" customHeight="1">
      <c r="A19" s="24" t="s">
        <v>45</v>
      </c>
      <c r="B19" s="25" t="s">
        <v>46</v>
      </c>
      <c r="C19" s="30" t="s">
        <v>6</v>
      </c>
      <c r="D19" s="64" t="s">
        <v>47</v>
      </c>
      <c r="E19" s="64"/>
      <c r="F19" s="11">
        <v>41750</v>
      </c>
      <c r="G19" s="9"/>
    </row>
    <row r="20" spans="1:7">
      <c r="D20" s="71" t="s">
        <v>223</v>
      </c>
      <c r="E20" s="71"/>
      <c r="F20" s="71"/>
      <c r="G20" s="9" t="str">
        <f>IF(SUM(G3:G19)=0,"",SUM(G3:G19))</f>
        <v/>
      </c>
    </row>
    <row r="21" spans="1:7" ht="28.5" customHeight="1">
      <c r="A21" s="62" t="s">
        <v>48</v>
      </c>
      <c r="B21" s="62"/>
      <c r="C21" s="63" t="s">
        <v>173</v>
      </c>
      <c r="D21" s="63"/>
      <c r="E21" s="63"/>
      <c r="F21" s="65" t="s">
        <v>191</v>
      </c>
      <c r="G21" s="66"/>
    </row>
    <row r="22" spans="1:7" s="3" customFormat="1">
      <c r="A22" s="3" t="s">
        <v>0</v>
      </c>
      <c r="B22" s="3" t="s">
        <v>1</v>
      </c>
      <c r="C22" s="4" t="s">
        <v>2</v>
      </c>
      <c r="D22" s="17" t="s">
        <v>3</v>
      </c>
      <c r="E22" s="13" t="s">
        <v>49</v>
      </c>
      <c r="F22" s="5" t="s">
        <v>170</v>
      </c>
      <c r="G22" s="3" t="s">
        <v>174</v>
      </c>
    </row>
    <row r="23" spans="1:7" ht="49">
      <c r="A23" s="24" t="s">
        <v>52</v>
      </c>
      <c r="B23" s="25" t="s">
        <v>53</v>
      </c>
      <c r="C23" s="30">
        <v>1206</v>
      </c>
      <c r="D23" s="40" t="s">
        <v>54</v>
      </c>
      <c r="E23" s="16">
        <v>48</v>
      </c>
      <c r="F23" s="11">
        <v>41764</v>
      </c>
      <c r="G23" s="25"/>
    </row>
    <row r="24" spans="1:7" ht="28">
      <c r="A24" s="24" t="s">
        <v>55</v>
      </c>
      <c r="B24" s="25" t="s">
        <v>56</v>
      </c>
      <c r="C24" s="30">
        <v>1206</v>
      </c>
      <c r="D24" s="12" t="s">
        <v>57</v>
      </c>
      <c r="E24" s="16">
        <v>71</v>
      </c>
      <c r="F24" s="11">
        <v>41750</v>
      </c>
      <c r="G24" s="25"/>
    </row>
    <row r="25" spans="1:7" ht="41.25" customHeight="1">
      <c r="A25" s="24" t="s">
        <v>58</v>
      </c>
      <c r="B25" s="25" t="s">
        <v>59</v>
      </c>
      <c r="C25" s="30">
        <v>1206</v>
      </c>
      <c r="D25" s="12" t="s">
        <v>60</v>
      </c>
      <c r="E25" s="16">
        <v>54</v>
      </c>
      <c r="F25" s="11">
        <v>41750</v>
      </c>
      <c r="G25" s="25"/>
    </row>
    <row r="26" spans="1:7" ht="56">
      <c r="A26" s="24" t="s">
        <v>61</v>
      </c>
      <c r="B26" s="25" t="s">
        <v>62</v>
      </c>
      <c r="C26" s="30" t="s">
        <v>6</v>
      </c>
      <c r="D26" s="12" t="s">
        <v>63</v>
      </c>
      <c r="E26" s="16">
        <v>48</v>
      </c>
      <c r="F26" s="11">
        <v>41771</v>
      </c>
      <c r="G26" s="25"/>
    </row>
    <row r="27" spans="1:7" ht="36">
      <c r="A27" s="24" t="s">
        <v>64</v>
      </c>
      <c r="B27" s="25" t="s">
        <v>65</v>
      </c>
      <c r="C27" s="30" t="s">
        <v>6</v>
      </c>
      <c r="D27" s="41" t="s">
        <v>66</v>
      </c>
      <c r="E27" s="16">
        <v>53</v>
      </c>
      <c r="F27" s="11">
        <v>41771</v>
      </c>
      <c r="G27" s="25"/>
    </row>
    <row r="28" spans="1:7" ht="36">
      <c r="A28" s="24" t="s">
        <v>67</v>
      </c>
      <c r="B28" s="25" t="s">
        <v>68</v>
      </c>
      <c r="C28" s="30" t="s">
        <v>6</v>
      </c>
      <c r="D28" s="41" t="s">
        <v>69</v>
      </c>
      <c r="E28" s="16">
        <v>67</v>
      </c>
      <c r="F28" s="11">
        <v>41778</v>
      </c>
      <c r="G28" s="25"/>
    </row>
    <row r="29" spans="1:7">
      <c r="A29" s="24" t="s">
        <v>70</v>
      </c>
      <c r="B29" s="25" t="s">
        <v>71</v>
      </c>
      <c r="C29" s="30">
        <v>1206</v>
      </c>
      <c r="D29" s="12" t="s">
        <v>72</v>
      </c>
      <c r="E29" s="16">
        <v>80</v>
      </c>
      <c r="F29" s="11">
        <v>41764</v>
      </c>
      <c r="G29" s="25"/>
    </row>
    <row r="30" spans="1:7" ht="28">
      <c r="A30" s="24" t="s">
        <v>73</v>
      </c>
      <c r="B30" s="25" t="s">
        <v>74</v>
      </c>
      <c r="C30" s="30" t="s">
        <v>6</v>
      </c>
      <c r="D30" s="12" t="s">
        <v>75</v>
      </c>
      <c r="E30" s="16" t="s">
        <v>76</v>
      </c>
      <c r="F30" s="11">
        <v>41750</v>
      </c>
      <c r="G30" s="25"/>
    </row>
    <row r="31" spans="1:7" ht="55.5" customHeight="1">
      <c r="A31" s="24" t="s">
        <v>73</v>
      </c>
      <c r="B31" s="25" t="s">
        <v>77</v>
      </c>
      <c r="C31" s="30" t="s">
        <v>6</v>
      </c>
      <c r="D31" s="12" t="s">
        <v>78</v>
      </c>
      <c r="E31" s="16" t="s">
        <v>76</v>
      </c>
      <c r="F31" s="11">
        <v>41750</v>
      </c>
      <c r="G31" s="25"/>
    </row>
    <row r="32" spans="1:7" ht="36.75" customHeight="1">
      <c r="A32" s="24" t="s">
        <v>79</v>
      </c>
      <c r="B32" s="25" t="s">
        <v>80</v>
      </c>
      <c r="C32" s="30" t="s">
        <v>6</v>
      </c>
      <c r="D32" s="41" t="s">
        <v>81</v>
      </c>
      <c r="E32" s="16" t="s">
        <v>82</v>
      </c>
      <c r="F32" s="11">
        <v>41750</v>
      </c>
      <c r="G32" s="25"/>
    </row>
    <row r="33" spans="1:7" ht="27" customHeight="1">
      <c r="A33" s="26" t="s">
        <v>83</v>
      </c>
      <c r="B33" s="27" t="s">
        <v>84</v>
      </c>
      <c r="C33" s="31">
        <v>1206</v>
      </c>
      <c r="D33" s="19" t="s">
        <v>85</v>
      </c>
      <c r="E33" s="16">
        <v>75</v>
      </c>
      <c r="F33" s="14">
        <v>41757</v>
      </c>
      <c r="G33" s="25"/>
    </row>
    <row r="34" spans="1:7">
      <c r="A34" s="32" t="s">
        <v>86</v>
      </c>
      <c r="B34" s="33" t="s">
        <v>87</v>
      </c>
      <c r="C34" s="10">
        <v>1206</v>
      </c>
      <c r="D34" s="12" t="s">
        <v>88</v>
      </c>
      <c r="E34" s="34">
        <v>104</v>
      </c>
      <c r="F34" s="35">
        <v>41757</v>
      </c>
      <c r="G34" s="25"/>
    </row>
    <row r="35" spans="1:7">
      <c r="A35" s="32" t="s">
        <v>89</v>
      </c>
      <c r="B35" s="33" t="s">
        <v>90</v>
      </c>
      <c r="C35" s="10">
        <v>1206</v>
      </c>
      <c r="D35" s="12" t="s">
        <v>91</v>
      </c>
      <c r="E35" s="34">
        <v>90</v>
      </c>
      <c r="F35" s="35">
        <v>41757</v>
      </c>
      <c r="G35" s="25"/>
    </row>
    <row r="36" spans="1:7" ht="40.5" customHeight="1">
      <c r="A36" s="32" t="s">
        <v>92</v>
      </c>
      <c r="B36" s="33" t="s">
        <v>93</v>
      </c>
      <c r="C36" s="10" t="s">
        <v>6</v>
      </c>
      <c r="D36" s="12" t="s">
        <v>94</v>
      </c>
      <c r="E36" s="34" t="s">
        <v>95</v>
      </c>
      <c r="F36" s="35">
        <v>41771</v>
      </c>
      <c r="G36" s="25"/>
    </row>
    <row r="37" spans="1:7" ht="42" customHeight="1">
      <c r="A37" s="32" t="s">
        <v>92</v>
      </c>
      <c r="B37" s="33" t="s">
        <v>96</v>
      </c>
      <c r="C37" s="10" t="s">
        <v>6</v>
      </c>
      <c r="D37" s="12" t="s">
        <v>97</v>
      </c>
      <c r="E37" s="34">
        <v>75</v>
      </c>
      <c r="F37" s="35">
        <v>41771</v>
      </c>
      <c r="G37" s="25"/>
    </row>
    <row r="38" spans="1:7" ht="43.5" customHeight="1">
      <c r="A38" s="32" t="s">
        <v>92</v>
      </c>
      <c r="B38" s="33" t="s">
        <v>98</v>
      </c>
      <c r="C38" s="10" t="s">
        <v>6</v>
      </c>
      <c r="D38" s="12" t="s">
        <v>99</v>
      </c>
      <c r="E38" s="34" t="s">
        <v>100</v>
      </c>
      <c r="F38" s="35">
        <v>41771</v>
      </c>
      <c r="G38" s="25"/>
    </row>
    <row r="39" spans="1:7" ht="70">
      <c r="A39" s="32" t="s">
        <v>92</v>
      </c>
      <c r="B39" s="33" t="s">
        <v>101</v>
      </c>
      <c r="C39" s="10" t="s">
        <v>6</v>
      </c>
      <c r="D39" s="12" t="s">
        <v>185</v>
      </c>
      <c r="E39" s="34">
        <v>90</v>
      </c>
      <c r="F39" s="35">
        <v>41771</v>
      </c>
      <c r="G39" s="25"/>
    </row>
    <row r="40" spans="1:7" ht="28">
      <c r="A40" s="32" t="s">
        <v>92</v>
      </c>
      <c r="B40" s="33" t="s">
        <v>102</v>
      </c>
      <c r="C40" s="10" t="s">
        <v>6</v>
      </c>
      <c r="D40" s="12" t="s">
        <v>103</v>
      </c>
      <c r="E40" s="34">
        <v>72</v>
      </c>
      <c r="F40" s="35">
        <v>41771</v>
      </c>
      <c r="G40" s="25"/>
    </row>
    <row r="41" spans="1:7" ht="58.5" customHeight="1">
      <c r="A41" s="32" t="s">
        <v>92</v>
      </c>
      <c r="B41" s="33" t="s">
        <v>104</v>
      </c>
      <c r="C41" s="10" t="s">
        <v>6</v>
      </c>
      <c r="D41" s="12" t="s">
        <v>105</v>
      </c>
      <c r="E41" s="34">
        <v>80</v>
      </c>
      <c r="F41" s="35">
        <v>41771</v>
      </c>
      <c r="G41" s="25"/>
    </row>
    <row r="42" spans="1:7" ht="30.75" customHeight="1">
      <c r="A42" s="32" t="s">
        <v>106</v>
      </c>
      <c r="B42" s="33" t="s">
        <v>107</v>
      </c>
      <c r="C42" s="10">
        <v>1206</v>
      </c>
      <c r="D42" s="12" t="s">
        <v>108</v>
      </c>
      <c r="E42" s="34">
        <v>90</v>
      </c>
      <c r="F42" s="35">
        <v>41771</v>
      </c>
      <c r="G42" s="25"/>
    </row>
    <row r="43" spans="1:7" ht="28">
      <c r="A43" s="32" t="s">
        <v>112</v>
      </c>
      <c r="B43" s="33" t="s">
        <v>113</v>
      </c>
      <c r="C43" s="10" t="s">
        <v>6</v>
      </c>
      <c r="D43" s="12" t="s">
        <v>114</v>
      </c>
      <c r="E43" s="34">
        <v>44</v>
      </c>
      <c r="F43" s="35">
        <v>41771</v>
      </c>
      <c r="G43" s="25"/>
    </row>
    <row r="44" spans="1:7" ht="54" customHeight="1">
      <c r="A44" s="36" t="s">
        <v>115</v>
      </c>
      <c r="B44" s="37" t="s">
        <v>116</v>
      </c>
      <c r="C44" s="15" t="s">
        <v>6</v>
      </c>
      <c r="D44" s="19" t="s">
        <v>117</v>
      </c>
      <c r="E44" s="34" t="s">
        <v>175</v>
      </c>
      <c r="F44" s="38">
        <v>41757</v>
      </c>
      <c r="G44" s="25"/>
    </row>
    <row r="45" spans="1:7" ht="54.75" customHeight="1">
      <c r="A45" s="24" t="s">
        <v>118</v>
      </c>
      <c r="B45" s="25" t="s">
        <v>119</v>
      </c>
      <c r="C45" s="30" t="s">
        <v>6</v>
      </c>
      <c r="D45" s="12" t="s">
        <v>176</v>
      </c>
      <c r="E45" s="16">
        <v>70</v>
      </c>
      <c r="F45" s="11">
        <v>41764</v>
      </c>
      <c r="G45" s="9"/>
    </row>
    <row r="46" spans="1:7" ht="44.25" customHeight="1">
      <c r="A46" s="24" t="s">
        <v>118</v>
      </c>
      <c r="B46" s="25" t="s">
        <v>120</v>
      </c>
      <c r="C46" s="30" t="s">
        <v>6</v>
      </c>
      <c r="D46" s="12" t="s">
        <v>121</v>
      </c>
      <c r="E46" s="16">
        <v>80</v>
      </c>
      <c r="F46" s="11">
        <v>41764</v>
      </c>
      <c r="G46" s="9"/>
    </row>
    <row r="47" spans="1:7" ht="45.75" customHeight="1">
      <c r="A47" s="24" t="s">
        <v>118</v>
      </c>
      <c r="B47" s="25" t="s">
        <v>122</v>
      </c>
      <c r="C47" s="30" t="s">
        <v>6</v>
      </c>
      <c r="D47" s="12" t="s">
        <v>123</v>
      </c>
      <c r="E47" s="16">
        <v>64</v>
      </c>
      <c r="F47" s="11">
        <v>41764</v>
      </c>
      <c r="G47" s="9"/>
    </row>
    <row r="48" spans="1:7" ht="98">
      <c r="A48" s="24" t="s">
        <v>118</v>
      </c>
      <c r="B48" s="25" t="s">
        <v>124</v>
      </c>
      <c r="C48" s="30" t="s">
        <v>6</v>
      </c>
      <c r="D48" s="12" t="s">
        <v>177</v>
      </c>
      <c r="E48" s="16">
        <v>80</v>
      </c>
      <c r="F48" s="11">
        <v>41764</v>
      </c>
      <c r="G48" s="9"/>
    </row>
    <row r="49" spans="1:7" ht="57" customHeight="1">
      <c r="A49" s="24" t="s">
        <v>118</v>
      </c>
      <c r="B49" s="25" t="s">
        <v>125</v>
      </c>
      <c r="C49" s="30" t="s">
        <v>6</v>
      </c>
      <c r="D49" s="12" t="s">
        <v>126</v>
      </c>
      <c r="E49" s="16">
        <v>95</v>
      </c>
      <c r="F49" s="11">
        <v>41764</v>
      </c>
      <c r="G49" s="9"/>
    </row>
    <row r="50" spans="1:7" ht="83.25" customHeight="1">
      <c r="A50" s="24" t="s">
        <v>118</v>
      </c>
      <c r="B50" s="25" t="s">
        <v>127</v>
      </c>
      <c r="C50" s="30" t="s">
        <v>6</v>
      </c>
      <c r="D50" s="12" t="s">
        <v>128</v>
      </c>
      <c r="E50" s="16">
        <v>80</v>
      </c>
      <c r="F50" s="11">
        <v>41764</v>
      </c>
      <c r="G50" s="9"/>
    </row>
    <row r="51" spans="1:7" ht="63.75" customHeight="1">
      <c r="A51" s="24" t="s">
        <v>118</v>
      </c>
      <c r="B51" s="25" t="s">
        <v>129</v>
      </c>
      <c r="C51" s="30" t="s">
        <v>6</v>
      </c>
      <c r="D51" s="12" t="s">
        <v>130</v>
      </c>
      <c r="E51" s="16">
        <v>72</v>
      </c>
      <c r="F51" s="11">
        <v>41764</v>
      </c>
      <c r="G51" s="9"/>
    </row>
    <row r="52" spans="1:7" ht="72">
      <c r="A52" s="24" t="s">
        <v>118</v>
      </c>
      <c r="B52" s="25" t="s">
        <v>131</v>
      </c>
      <c r="C52" s="30" t="s">
        <v>6</v>
      </c>
      <c r="D52" s="41" t="s">
        <v>180</v>
      </c>
      <c r="E52" s="16">
        <v>80</v>
      </c>
      <c r="F52" s="11">
        <v>41764</v>
      </c>
      <c r="G52" s="25"/>
    </row>
    <row r="53" spans="1:7" ht="60">
      <c r="A53" s="24" t="s">
        <v>118</v>
      </c>
      <c r="B53" s="25" t="s">
        <v>132</v>
      </c>
      <c r="C53" s="30" t="s">
        <v>6</v>
      </c>
      <c r="D53" s="41" t="s">
        <v>186</v>
      </c>
      <c r="E53" s="16">
        <v>81</v>
      </c>
      <c r="F53" s="11">
        <v>41764</v>
      </c>
      <c r="G53" s="25"/>
    </row>
    <row r="54" spans="1:7" ht="60">
      <c r="A54" s="24" t="s">
        <v>118</v>
      </c>
      <c r="B54" s="25" t="s">
        <v>133</v>
      </c>
      <c r="C54" s="30" t="s">
        <v>6</v>
      </c>
      <c r="D54" s="41" t="s">
        <v>134</v>
      </c>
      <c r="E54" s="16">
        <v>70</v>
      </c>
      <c r="F54" s="11">
        <v>41764</v>
      </c>
      <c r="G54" s="25"/>
    </row>
    <row r="55" spans="1:7" ht="43.5" customHeight="1">
      <c r="A55" s="24" t="s">
        <v>118</v>
      </c>
      <c r="B55" s="25" t="s">
        <v>135</v>
      </c>
      <c r="C55" s="30" t="s">
        <v>6</v>
      </c>
      <c r="D55" s="12" t="s">
        <v>178</v>
      </c>
      <c r="E55" s="16">
        <v>80</v>
      </c>
      <c r="F55" s="11">
        <v>41764</v>
      </c>
      <c r="G55" s="25"/>
    </row>
    <row r="56" spans="1:7" ht="42.75" customHeight="1">
      <c r="A56" s="24" t="s">
        <v>118</v>
      </c>
      <c r="B56" s="25" t="s">
        <v>136</v>
      </c>
      <c r="C56" s="30" t="s">
        <v>6</v>
      </c>
      <c r="D56" s="12" t="s">
        <v>137</v>
      </c>
      <c r="E56" s="16">
        <v>57</v>
      </c>
      <c r="F56" s="11">
        <v>41764</v>
      </c>
      <c r="G56" s="25"/>
    </row>
    <row r="57" spans="1:7" ht="30" customHeight="1">
      <c r="A57" s="24" t="s">
        <v>118</v>
      </c>
      <c r="B57" s="25" t="s">
        <v>138</v>
      </c>
      <c r="C57" s="30" t="s">
        <v>6</v>
      </c>
      <c r="D57" s="12" t="s">
        <v>139</v>
      </c>
      <c r="E57" s="16">
        <v>60</v>
      </c>
      <c r="F57" s="11">
        <v>41764</v>
      </c>
      <c r="G57" s="25"/>
    </row>
    <row r="58" spans="1:7" s="2" customFormat="1" ht="43.5" customHeight="1">
      <c r="A58" s="24" t="s">
        <v>118</v>
      </c>
      <c r="B58" s="25" t="s">
        <v>140</v>
      </c>
      <c r="C58" s="30" t="s">
        <v>6</v>
      </c>
      <c r="D58" s="12" t="s">
        <v>179</v>
      </c>
      <c r="E58" s="16">
        <v>76</v>
      </c>
      <c r="F58" s="11">
        <v>41764</v>
      </c>
      <c r="G58" s="25"/>
    </row>
    <row r="59" spans="1:7" s="2" customFormat="1" ht="43.5" customHeight="1">
      <c r="A59" s="24" t="s">
        <v>141</v>
      </c>
      <c r="B59" s="25" t="s">
        <v>142</v>
      </c>
      <c r="C59" s="30" t="s">
        <v>6</v>
      </c>
      <c r="D59" s="12" t="s">
        <v>143</v>
      </c>
      <c r="E59" s="16">
        <v>34</v>
      </c>
      <c r="F59" s="11">
        <v>41771</v>
      </c>
      <c r="G59" s="25"/>
    </row>
    <row r="60" spans="1:7" s="2" customFormat="1">
      <c r="A60" s="22"/>
      <c r="B60" s="21"/>
      <c r="C60" s="39"/>
      <c r="D60" s="18"/>
      <c r="E60" s="75" t="s">
        <v>188</v>
      </c>
      <c r="F60" s="75"/>
      <c r="G60" s="27" t="str">
        <f>IF(SUM(G23:G59)=0,"",SUM(G23:G59))</f>
        <v/>
      </c>
    </row>
    <row r="61" spans="1:7" s="2" customFormat="1" ht="53" customHeight="1">
      <c r="A61" s="22"/>
      <c r="B61" s="21"/>
      <c r="C61" s="39"/>
      <c r="D61" s="18"/>
      <c r="E61" s="23"/>
      <c r="F61" s="23"/>
      <c r="G61" s="59"/>
    </row>
    <row r="62" spans="1:7" s="2" customFormat="1" ht="28.5" customHeight="1">
      <c r="A62" s="62" t="s">
        <v>183</v>
      </c>
      <c r="B62" s="62"/>
      <c r="C62" s="63" t="s">
        <v>173</v>
      </c>
      <c r="D62" s="63"/>
      <c r="E62" s="63"/>
      <c r="F62" s="65" t="s">
        <v>191</v>
      </c>
      <c r="G62" s="66"/>
    </row>
    <row r="63" spans="1:7" s="2" customFormat="1">
      <c r="A63" s="3" t="s">
        <v>0</v>
      </c>
      <c r="B63" s="3" t="s">
        <v>1</v>
      </c>
      <c r="C63" s="4" t="s">
        <v>2</v>
      </c>
      <c r="D63" s="17" t="s">
        <v>3</v>
      </c>
      <c r="E63" s="13" t="s">
        <v>49</v>
      </c>
      <c r="F63" s="5" t="s">
        <v>170</v>
      </c>
      <c r="G63" s="3" t="s">
        <v>174</v>
      </c>
    </row>
    <row r="64" spans="1:7" s="2" customFormat="1" ht="28.5" customHeight="1">
      <c r="A64" s="24" t="s">
        <v>144</v>
      </c>
      <c r="B64" s="25" t="s">
        <v>144</v>
      </c>
      <c r="C64" s="30" t="s">
        <v>6</v>
      </c>
      <c r="D64" s="42" t="s">
        <v>187</v>
      </c>
      <c r="E64" s="16">
        <v>50</v>
      </c>
      <c r="F64" s="11">
        <v>41750</v>
      </c>
      <c r="G64" s="25"/>
    </row>
    <row r="65" spans="1:7" s="2" customFormat="1" ht="30" customHeight="1">
      <c r="A65" s="24" t="s">
        <v>145</v>
      </c>
      <c r="B65" s="25" t="s">
        <v>146</v>
      </c>
      <c r="C65" s="30" t="s">
        <v>6</v>
      </c>
      <c r="D65" s="42" t="s">
        <v>181</v>
      </c>
      <c r="E65" s="16">
        <v>55</v>
      </c>
      <c r="F65" s="11">
        <v>41757</v>
      </c>
      <c r="G65" s="25"/>
    </row>
    <row r="66" spans="1:7" s="2" customFormat="1" ht="54" customHeight="1">
      <c r="A66" s="24" t="s">
        <v>10</v>
      </c>
      <c r="B66" s="25" t="s">
        <v>11</v>
      </c>
      <c r="C66" s="30" t="s">
        <v>6</v>
      </c>
      <c r="D66" s="41" t="s">
        <v>12</v>
      </c>
      <c r="E66" s="16">
        <v>60</v>
      </c>
      <c r="F66" s="11">
        <v>41778</v>
      </c>
      <c r="G66" s="25"/>
    </row>
    <row r="67" spans="1:7" s="2" customFormat="1" ht="31.5" customHeight="1">
      <c r="A67" s="24" t="s">
        <v>168</v>
      </c>
      <c r="B67" s="25" t="s">
        <v>169</v>
      </c>
      <c r="C67" s="30" t="s">
        <v>6</v>
      </c>
      <c r="D67" s="42" t="s">
        <v>184</v>
      </c>
      <c r="E67" s="16">
        <v>300</v>
      </c>
      <c r="F67" s="11">
        <v>41778</v>
      </c>
      <c r="G67" s="25"/>
    </row>
    <row r="68" spans="1:7" s="2" customFormat="1" ht="24">
      <c r="A68" s="24" t="s">
        <v>163</v>
      </c>
      <c r="B68" s="25" t="s">
        <v>164</v>
      </c>
      <c r="C68" s="30">
        <v>1206</v>
      </c>
      <c r="D68" s="41" t="s">
        <v>165</v>
      </c>
      <c r="E68" s="16">
        <v>80</v>
      </c>
      <c r="F68" s="11">
        <v>41785</v>
      </c>
      <c r="G68" s="25"/>
    </row>
    <row r="69" spans="1:7" s="2" customFormat="1" ht="36">
      <c r="A69" s="24" t="s">
        <v>163</v>
      </c>
      <c r="B69" s="25" t="s">
        <v>166</v>
      </c>
      <c r="C69" s="30">
        <v>1206</v>
      </c>
      <c r="D69" s="41" t="s">
        <v>167</v>
      </c>
      <c r="E69" s="16">
        <v>60</v>
      </c>
      <c r="F69" s="11">
        <v>41785</v>
      </c>
      <c r="G69" s="25"/>
    </row>
    <row r="70" spans="1:7" ht="28.5" customHeight="1">
      <c r="A70" s="24" t="s">
        <v>159</v>
      </c>
      <c r="B70" s="25" t="s">
        <v>159</v>
      </c>
      <c r="C70" s="30" t="s">
        <v>6</v>
      </c>
      <c r="D70" s="42" t="s">
        <v>160</v>
      </c>
      <c r="E70" s="16">
        <v>150</v>
      </c>
      <c r="F70" s="11">
        <v>41778</v>
      </c>
      <c r="G70" s="25"/>
    </row>
    <row r="71" spans="1:7" ht="24">
      <c r="A71" s="24" t="s">
        <v>149</v>
      </c>
      <c r="B71" s="25" t="s">
        <v>150</v>
      </c>
      <c r="C71" s="30" t="s">
        <v>6</v>
      </c>
      <c r="D71" s="42" t="s">
        <v>151</v>
      </c>
      <c r="E71" s="16">
        <v>55</v>
      </c>
      <c r="F71" s="11">
        <v>41764</v>
      </c>
      <c r="G71" s="25"/>
    </row>
    <row r="72" spans="1:7" ht="36">
      <c r="A72" s="24" t="s">
        <v>149</v>
      </c>
      <c r="B72" s="25" t="s">
        <v>152</v>
      </c>
      <c r="C72" s="30" t="s">
        <v>6</v>
      </c>
      <c r="D72" s="42" t="s">
        <v>153</v>
      </c>
      <c r="E72" s="16">
        <v>55</v>
      </c>
      <c r="F72" s="11">
        <v>41785</v>
      </c>
      <c r="G72" s="25"/>
    </row>
    <row r="73" spans="1:7" ht="38.25" customHeight="1">
      <c r="A73" s="24" t="s">
        <v>154</v>
      </c>
      <c r="B73" s="25" t="s">
        <v>154</v>
      </c>
      <c r="C73" s="30" t="s">
        <v>6</v>
      </c>
      <c r="D73" s="42" t="s">
        <v>155</v>
      </c>
      <c r="E73" s="16">
        <v>45</v>
      </c>
      <c r="F73" s="11">
        <v>41757</v>
      </c>
      <c r="G73" s="25"/>
    </row>
    <row r="74" spans="1:7" ht="39" customHeight="1">
      <c r="A74" s="24" t="s">
        <v>147</v>
      </c>
      <c r="B74" s="25" t="s">
        <v>148</v>
      </c>
      <c r="C74" s="30" t="s">
        <v>6</v>
      </c>
      <c r="D74" s="42" t="s">
        <v>182</v>
      </c>
      <c r="E74" s="16">
        <v>65</v>
      </c>
      <c r="F74" s="11">
        <v>41764</v>
      </c>
      <c r="G74" s="25"/>
    </row>
    <row r="75" spans="1:7" ht="29.25" customHeight="1">
      <c r="A75" s="24" t="s">
        <v>161</v>
      </c>
      <c r="B75" s="25" t="s">
        <v>161</v>
      </c>
      <c r="C75" s="30" t="s">
        <v>6</v>
      </c>
      <c r="D75" s="42" t="s">
        <v>162</v>
      </c>
      <c r="E75" s="16">
        <v>365</v>
      </c>
      <c r="F75" s="11">
        <v>41778</v>
      </c>
      <c r="G75" s="25"/>
    </row>
    <row r="76" spans="1:7" ht="24">
      <c r="A76" s="24" t="s">
        <v>156</v>
      </c>
      <c r="B76" s="25" t="s">
        <v>157</v>
      </c>
      <c r="C76" s="30">
        <v>1206</v>
      </c>
      <c r="D76" s="42" t="s">
        <v>158</v>
      </c>
      <c r="E76" s="16">
        <v>60</v>
      </c>
      <c r="F76" s="11">
        <v>41785</v>
      </c>
      <c r="G76" s="25"/>
    </row>
    <row r="77" spans="1:7" ht="15" customHeight="1">
      <c r="D77" s="73" t="s">
        <v>224</v>
      </c>
      <c r="E77" s="73"/>
      <c r="F77" s="74"/>
      <c r="G77" s="9" t="str">
        <f>IF(SUM(G64:G76)=0,"",SUM(G64:G76))</f>
        <v/>
      </c>
    </row>
    <row r="78" spans="1:7" ht="43" customHeight="1">
      <c r="D78" s="60"/>
      <c r="E78" s="60"/>
      <c r="F78" s="60"/>
      <c r="G78" s="61"/>
    </row>
    <row r="79" spans="1:7" ht="24.75" customHeight="1">
      <c r="A79" s="80" t="s">
        <v>215</v>
      </c>
      <c r="B79" s="80"/>
      <c r="D79" s="46" t="s">
        <v>201</v>
      </c>
    </row>
    <row r="80" spans="1:7" s="2" customFormat="1">
      <c r="A80" s="3" t="s">
        <v>0</v>
      </c>
      <c r="B80" s="3" t="s">
        <v>1</v>
      </c>
      <c r="C80" s="4" t="s">
        <v>2</v>
      </c>
      <c r="D80" s="17" t="s">
        <v>3</v>
      </c>
      <c r="E80" s="13"/>
      <c r="F80" s="5" t="s">
        <v>205</v>
      </c>
      <c r="G80" s="3" t="s">
        <v>174</v>
      </c>
    </row>
    <row r="81" spans="1:7" ht="78.75" customHeight="1">
      <c r="A81" s="44" t="s">
        <v>202</v>
      </c>
      <c r="B81" s="50" t="s">
        <v>203</v>
      </c>
      <c r="C81" s="16" t="s">
        <v>204</v>
      </c>
      <c r="D81" s="81" t="s">
        <v>207</v>
      </c>
      <c r="E81" s="81"/>
      <c r="F81" s="51" t="s">
        <v>206</v>
      </c>
      <c r="G81" s="9"/>
    </row>
    <row r="82" spans="1:7" ht="95.25" customHeight="1">
      <c r="A82" s="52" t="s">
        <v>209</v>
      </c>
      <c r="B82" s="30" t="s">
        <v>208</v>
      </c>
      <c r="C82" s="30" t="s">
        <v>6</v>
      </c>
      <c r="D82" s="81" t="s">
        <v>211</v>
      </c>
      <c r="E82" s="81"/>
      <c r="F82" s="53">
        <v>5</v>
      </c>
      <c r="G82" s="9"/>
    </row>
    <row r="83" spans="1:7" ht="39.75" customHeight="1">
      <c r="A83" s="52" t="s">
        <v>209</v>
      </c>
      <c r="B83" s="30" t="s">
        <v>210</v>
      </c>
      <c r="C83" s="30" t="s">
        <v>6</v>
      </c>
      <c r="D83" s="81" t="s">
        <v>212</v>
      </c>
      <c r="E83" s="81"/>
      <c r="F83" s="53">
        <v>5</v>
      </c>
      <c r="G83" s="9"/>
    </row>
    <row r="84" spans="1:7">
      <c r="E84" s="82" t="s">
        <v>219</v>
      </c>
      <c r="F84" s="83"/>
      <c r="G84" s="54" t="str">
        <f>IF(SUM(G81:G83)=0,"",(G81*12)+(G82*5)+(G83*5))</f>
        <v/>
      </c>
    </row>
    <row r="85" spans="1:7">
      <c r="E85" s="55"/>
      <c r="F85" s="47"/>
      <c r="G85" s="47"/>
    </row>
    <row r="86" spans="1:7">
      <c r="D86" s="45" t="s">
        <v>195</v>
      </c>
      <c r="E86" s="77"/>
      <c r="F86" s="77"/>
      <c r="G86" s="77"/>
    </row>
    <row r="87" spans="1:7">
      <c r="D87" s="45" t="s">
        <v>196</v>
      </c>
      <c r="E87" s="77"/>
      <c r="F87" s="77"/>
      <c r="G87" s="77"/>
    </row>
    <row r="88" spans="1:7" ht="18">
      <c r="A88" s="43" t="s">
        <v>189</v>
      </c>
      <c r="D88" s="45"/>
      <c r="E88" s="84"/>
      <c r="F88" s="84"/>
      <c r="G88" s="84"/>
    </row>
    <row r="89" spans="1:7">
      <c r="A89" s="88" t="s">
        <v>223</v>
      </c>
      <c r="B89" s="88"/>
      <c r="C89" s="9" t="str">
        <f>IF(G20="","",G20)</f>
        <v/>
      </c>
      <c r="D89" s="45" t="s">
        <v>198</v>
      </c>
      <c r="E89" s="85"/>
      <c r="F89" s="85"/>
      <c r="G89" s="85"/>
    </row>
    <row r="90" spans="1:7">
      <c r="A90" s="88" t="s">
        <v>188</v>
      </c>
      <c r="B90" s="88"/>
      <c r="C90" s="9" t="str">
        <f>IF(G60="","",G60)</f>
        <v/>
      </c>
      <c r="D90" s="45" t="s">
        <v>197</v>
      </c>
      <c r="E90" s="86"/>
      <c r="F90" s="86"/>
      <c r="G90" s="86"/>
    </row>
    <row r="91" spans="1:7">
      <c r="A91" s="89" t="s">
        <v>224</v>
      </c>
      <c r="B91" s="89"/>
      <c r="C91" s="9" t="str">
        <f>IF(G77="","",G77)</f>
        <v/>
      </c>
      <c r="D91" s="45" t="s">
        <v>199</v>
      </c>
      <c r="E91" s="78"/>
      <c r="F91" s="78"/>
      <c r="G91" s="78"/>
    </row>
    <row r="92" spans="1:7">
      <c r="A92" s="90" t="s">
        <v>213</v>
      </c>
      <c r="B92" s="91"/>
      <c r="C92" s="10" t="str">
        <f>IF(SUM(C89:C91)=0,"",SUM(C89:C91))</f>
        <v/>
      </c>
      <c r="D92" s="57" t="s">
        <v>220</v>
      </c>
      <c r="E92" s="78"/>
      <c r="F92" s="78"/>
      <c r="G92" s="78"/>
    </row>
    <row r="93" spans="1:7">
      <c r="A93" s="92" t="s">
        <v>214</v>
      </c>
      <c r="B93" s="93"/>
      <c r="C93" s="10" t="str">
        <f>IF(C92="","",C92*3.3333)</f>
        <v/>
      </c>
      <c r="D93" s="57" t="s">
        <v>218</v>
      </c>
      <c r="E93" s="78"/>
      <c r="F93" s="78"/>
      <c r="G93" s="78"/>
    </row>
    <row r="94" spans="1:7">
      <c r="A94" s="94" t="s">
        <v>217</v>
      </c>
      <c r="B94" s="94"/>
      <c r="C94" s="9" t="str">
        <f>IF(G84="","",G84)</f>
        <v/>
      </c>
      <c r="D94" s="57" t="s">
        <v>221</v>
      </c>
      <c r="E94" s="78"/>
      <c r="F94" s="78"/>
      <c r="G94" s="78"/>
    </row>
    <row r="95" spans="1:7">
      <c r="A95" s="87" t="s">
        <v>216</v>
      </c>
      <c r="B95" s="87"/>
      <c r="C95" s="10" t="str">
        <f>IF(SUM(C93:C94)=0,"",SUM(C93:C94))</f>
        <v/>
      </c>
      <c r="D95" s="57" t="s">
        <v>222</v>
      </c>
      <c r="E95" s="20"/>
      <c r="F95" s="20"/>
      <c r="G95" s="20"/>
    </row>
    <row r="96" spans="1:7" ht="15" customHeight="1">
      <c r="A96" t="s">
        <v>192</v>
      </c>
      <c r="B96" s="56"/>
      <c r="C96" s="56"/>
      <c r="E96" s="76" t="s">
        <v>200</v>
      </c>
      <c r="F96" s="76"/>
      <c r="G96" s="76"/>
    </row>
    <row r="97" spans="1:7" ht="15" customHeight="1">
      <c r="A97" t="s">
        <v>193</v>
      </c>
      <c r="B97" s="56"/>
      <c r="C97" s="56"/>
      <c r="D97" s="79"/>
      <c r="E97" s="76"/>
      <c r="F97" s="76"/>
      <c r="G97" s="76"/>
    </row>
    <row r="98" spans="1:7">
      <c r="A98" s="3" t="s">
        <v>194</v>
      </c>
      <c r="D98" s="79"/>
      <c r="E98" s="76"/>
      <c r="F98" s="76"/>
      <c r="G98" s="76"/>
    </row>
    <row r="99" spans="1:7">
      <c r="D99" s="79"/>
      <c r="E99" s="76"/>
      <c r="F99" s="76"/>
      <c r="G99" s="76"/>
    </row>
    <row r="100" spans="1:7" ht="15">
      <c r="A100" s="58" t="s">
        <v>225</v>
      </c>
      <c r="D100" s="79"/>
      <c r="E100" s="76"/>
      <c r="F100" s="76"/>
      <c r="G100" s="76"/>
    </row>
    <row r="101" spans="1:7">
      <c r="E101" s="48"/>
      <c r="F101" s="48"/>
      <c r="G101" s="48"/>
    </row>
    <row r="102" spans="1:7">
      <c r="E102" s="49"/>
      <c r="F102" s="49"/>
      <c r="G102" s="49"/>
    </row>
  </sheetData>
  <sortState ref="A1:G107">
    <sortCondition ref="A72"/>
  </sortState>
  <mergeCells count="49">
    <mergeCell ref="A91:B91"/>
    <mergeCell ref="A92:B92"/>
    <mergeCell ref="A93:B93"/>
    <mergeCell ref="A94:B94"/>
    <mergeCell ref="E96:G100"/>
    <mergeCell ref="E86:G86"/>
    <mergeCell ref="E91:G94"/>
    <mergeCell ref="D97:D100"/>
    <mergeCell ref="A79:B79"/>
    <mergeCell ref="D81:E81"/>
    <mergeCell ref="D82:E82"/>
    <mergeCell ref="D83:E83"/>
    <mergeCell ref="E84:F84"/>
    <mergeCell ref="E88:G88"/>
    <mergeCell ref="E89:G89"/>
    <mergeCell ref="E90:G90"/>
    <mergeCell ref="E87:G87"/>
    <mergeCell ref="A95:B95"/>
    <mergeCell ref="A89:B89"/>
    <mergeCell ref="A90:B90"/>
    <mergeCell ref="D77:F77"/>
    <mergeCell ref="A62:B62"/>
    <mergeCell ref="C62:E62"/>
    <mergeCell ref="F62:G62"/>
    <mergeCell ref="E60:F60"/>
    <mergeCell ref="F21:G21"/>
    <mergeCell ref="F1:G1"/>
    <mergeCell ref="D3:E3"/>
    <mergeCell ref="D4:E4"/>
    <mergeCell ref="D5:E5"/>
    <mergeCell ref="D6:E6"/>
    <mergeCell ref="D7:E7"/>
    <mergeCell ref="D17:E17"/>
    <mergeCell ref="D18:E18"/>
    <mergeCell ref="D19:E19"/>
    <mergeCell ref="D20:F20"/>
    <mergeCell ref="D11:E11"/>
    <mergeCell ref="D12:E12"/>
    <mergeCell ref="D13:E13"/>
    <mergeCell ref="D14:E14"/>
    <mergeCell ref="D15:E15"/>
    <mergeCell ref="A1:B1"/>
    <mergeCell ref="C1:E1"/>
    <mergeCell ref="A21:B21"/>
    <mergeCell ref="C21:E21"/>
    <mergeCell ref="D8:E8"/>
    <mergeCell ref="D9:E9"/>
    <mergeCell ref="D10:E10"/>
    <mergeCell ref="D16:E16"/>
  </mergeCells>
  <phoneticPr fontId="13" type="noConversion"/>
  <hyperlinks>
    <hyperlink ref="A100" r:id="rId1"/>
  </hyperlinks>
  <pageMargins left="0.25" right="0.25" top="0.75" bottom="0.75" header="0.25" footer="0"/>
  <pageSetup scale="92" fitToHeight="8" orientation="landscape" horizontalDpi="4294967292" verticalDpi="4294967292"/>
  <headerFooter>
    <oddHeader>&amp;LBare Roots Farm, 2014 Order Form&amp;C&amp;G&amp;R&amp;P</oddHeader>
    <oddFooter>&amp;C&amp;P</oddFooter>
  </headerFooter>
  <rowBreaks count="2" manualBreakCount="2">
    <brk id="20" max="16383" man="1"/>
    <brk id="84" max="16383" man="1"/>
  </rowBreaks>
  <drawing r:id="rId2"/>
  <legacyDrawingHF r:id="rId3"/>
  <extLst>
    <ext xmlns:mx="http://schemas.microsoft.com/office/mac/excel/2008/main" uri="{64002731-A6B0-56B0-2670-7721B7C09600}">
      <mx:PLV Mode="1" OnePage="0" WScale="92"/>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price list</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topher jones</dc:creator>
  <cp:lastModifiedBy>Anna  Maunz</cp:lastModifiedBy>
  <cp:lastPrinted>2014-04-22T12:05:07Z</cp:lastPrinted>
  <dcterms:created xsi:type="dcterms:W3CDTF">2014-04-21T17:17:40Z</dcterms:created>
  <dcterms:modified xsi:type="dcterms:W3CDTF">2014-05-01T14:02:33Z</dcterms:modified>
</cp:coreProperties>
</file>